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<sst xmlns="http://schemas.openxmlformats.org/spreadsheetml/2006/main" count="39" uniqueCount="31">
  <si>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Skutečnost</t>
  </si>
  <si>
    <t>Příjmy daňové</t>
  </si>
  <si>
    <t>Příjmy nedaňové</t>
  </si>
  <si>
    <t>Příjmy ostatní</t>
  </si>
  <si>
    <t>CELKEM běžné příjmy a dotace</t>
  </si>
  <si>
    <t>Skupina - příjmy, výdaje</t>
  </si>
  <si>
    <t xml:space="preserve">Dotace běžné </t>
  </si>
  <si>
    <t>CELKEM běžné výdaje</t>
  </si>
  <si>
    <t>Rozpočet</t>
  </si>
  <si>
    <t>Saldo příjmů a výdajů</t>
  </si>
  <si>
    <t>Splátky úvěrů</t>
  </si>
  <si>
    <t>Volné zdroje  provozního financování</t>
  </si>
  <si>
    <t>Konečný zůstatek BÚ</t>
  </si>
  <si>
    <t>Volné zdroje celkem</t>
  </si>
  <si>
    <t>Komentář:</t>
  </si>
  <si>
    <t>Dušan Hudlík, starosta obce</t>
  </si>
  <si>
    <t>23** vodní hospodářství</t>
  </si>
  <si>
    <t>22** Doprava (komunikace)</t>
  </si>
  <si>
    <t>10** Lesní hospodářství</t>
  </si>
  <si>
    <t>34** Tělovýchova a zájmová činnost</t>
  </si>
  <si>
    <t>33** Kultura, církve, sděl.prostř.</t>
  </si>
  <si>
    <t>43**Sociální služby</t>
  </si>
  <si>
    <t>63** Finanční operace</t>
  </si>
  <si>
    <t>61** Státní moc, státní správa, územní samospráva</t>
  </si>
  <si>
    <t>Střednědobý rozpočtový výhled obce Žíšov 2019 - 2021</t>
  </si>
  <si>
    <t>31** Vzdělávání a školské služby</t>
  </si>
  <si>
    <t>36** Bydlení, kom.služby a územ.rozvoj</t>
  </si>
  <si>
    <t>37** Ochrana živ.prostředí</t>
  </si>
  <si>
    <t>55** Požární ochrana a IZS</t>
  </si>
  <si>
    <r>
      <rPr>
        <b/>
        <u val="single"/>
        <sz val="10"/>
        <rFont val="Arial CE"/>
        <family val="0"/>
      </rPr>
      <t>Výdaje</t>
    </r>
    <r>
      <rPr>
        <b/>
        <sz val="10"/>
        <rFont val="Arial CE"/>
        <family val="2"/>
      </rPr>
      <t xml:space="preserve"> běžné v členění dle oddílů</t>
    </r>
  </si>
  <si>
    <r>
      <rPr>
        <b/>
        <u val="single"/>
        <sz val="10"/>
        <rFont val="Arial CE"/>
        <family val="0"/>
      </rPr>
      <t>Příjmy</t>
    </r>
    <r>
      <rPr>
        <b/>
        <sz val="10"/>
        <rFont val="Arial CE"/>
        <family val="2"/>
      </rPr>
      <t xml:space="preserve"> a dotace běžné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</si>
</sst>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\-#,##0.00\ 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Calibri"/>
      <family val="2"/>
    </font>
    <font>
      <b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4" fillId="24" borderId="12" xfId="49" applyBorder="1" applyAlignment="1">
      <alignment/>
    </xf>
    <xf numFmtId="4" fontId="34" fillId="24" borderId="12" xfId="49" applyNumberFormat="1" applyBorder="1" applyAlignment="1">
      <alignment/>
    </xf>
    <xf numFmtId="0" fontId="34" fillId="24" borderId="12" xfId="49" applyBorder="1" applyAlignment="1">
      <alignment horizontal="center"/>
    </xf>
    <xf numFmtId="0" fontId="40" fillId="24" borderId="12" xfId="49" applyFont="1" applyBorder="1" applyAlignment="1">
      <alignment horizontal="center"/>
    </xf>
    <xf numFmtId="0" fontId="34" fillId="35" borderId="12" xfId="49" applyFill="1" applyBorder="1" applyAlignment="1">
      <alignment horizontal="center"/>
    </xf>
    <xf numFmtId="4" fontId="34" fillId="35" borderId="12" xfId="49" applyNumberFormat="1" applyFill="1" applyBorder="1" applyAlignment="1">
      <alignment/>
    </xf>
    <xf numFmtId="0" fontId="34" fillId="35" borderId="12" xfId="49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6" fontId="0" fillId="35" borderId="12" xfId="0" applyNumberFormat="1" applyFill="1" applyBorder="1" applyAlignment="1">
      <alignment horizontal="right"/>
    </xf>
    <xf numFmtId="0" fontId="40" fillId="35" borderId="12" xfId="49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4" xfId="0" applyFill="1" applyBorder="1" applyAlignment="1">
      <alignment horizontal="center"/>
    </xf>
    <xf numFmtId="166" fontId="0" fillId="35" borderId="14" xfId="0" applyNumberFormat="1" applyFill="1" applyBorder="1" applyAlignment="1">
      <alignment horizontal="right"/>
    </xf>
    <xf numFmtId="0" fontId="34" fillId="24" borderId="0" xfId="49" applyBorder="1" applyAlignment="1">
      <alignment/>
    </xf>
    <xf numFmtId="0" fontId="34" fillId="35" borderId="0" xfId="49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166" fontId="0" fillId="35" borderId="14" xfId="0" applyNumberFormat="1" applyFill="1" applyBorder="1" applyAlignment="1">
      <alignment/>
    </xf>
    <xf numFmtId="0" fontId="0" fillId="0" borderId="18" xfId="0" applyBorder="1" applyAlignment="1">
      <alignment textRotation="89"/>
    </xf>
    <xf numFmtId="4" fontId="0" fillId="35" borderId="14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1" fillId="36" borderId="20" xfId="0" applyFont="1" applyFill="1" applyBorder="1" applyAlignment="1">
      <alignment/>
    </xf>
    <xf numFmtId="4" fontId="1" fillId="36" borderId="20" xfId="0" applyNumberFormat="1" applyFon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0" fillId="24" borderId="22" xfId="49" applyFont="1" applyBorder="1" applyAlignment="1">
      <alignment horizontal="center"/>
    </xf>
    <xf numFmtId="0" fontId="40" fillId="35" borderId="22" xfId="49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textRotation="89"/>
    </xf>
    <xf numFmtId="0" fontId="0" fillId="0" borderId="29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7">
      <selection activeCell="J15" sqref="J15"/>
    </sheetView>
  </sheetViews>
  <sheetFormatPr defaultColWidth="9.00390625" defaultRowHeight="12.75"/>
  <cols>
    <col min="1" max="1" width="2.875" style="0" customWidth="1"/>
    <col min="2" max="2" width="30.125" style="0" customWidth="1"/>
    <col min="3" max="3" width="0.2421875" style="0" customWidth="1"/>
    <col min="4" max="4" width="0.12890625" style="0" customWidth="1"/>
    <col min="5" max="5" width="17.375" style="0" customWidth="1"/>
    <col min="6" max="6" width="17.625" style="0" customWidth="1"/>
    <col min="7" max="7" width="18.75390625" style="0" customWidth="1"/>
  </cols>
  <sheetData>
    <row r="1" spans="1:7" ht="47.25" customHeight="1" thickBot="1">
      <c r="A1" s="60" t="s">
        <v>24</v>
      </c>
      <c r="B1" s="61"/>
      <c r="C1" s="61"/>
      <c r="D1" s="61"/>
      <c r="E1" s="61"/>
      <c r="F1" s="61"/>
      <c r="G1" s="62"/>
    </row>
    <row r="2" spans="1:7" ht="15">
      <c r="A2" s="33"/>
      <c r="B2" s="27"/>
      <c r="C2" s="55">
        <v>2017</v>
      </c>
      <c r="D2" s="56">
        <v>2018</v>
      </c>
      <c r="E2" s="57">
        <v>2019</v>
      </c>
      <c r="F2" s="58">
        <v>2020</v>
      </c>
      <c r="G2" s="59">
        <v>2021</v>
      </c>
    </row>
    <row r="3" spans="1:7" ht="15">
      <c r="A3" s="35"/>
      <c r="B3" s="3" t="s">
        <v>5</v>
      </c>
      <c r="C3" s="17" t="s">
        <v>0</v>
      </c>
      <c r="D3" s="32" t="s">
        <v>8</v>
      </c>
      <c r="E3" s="21" t="s">
        <v>8</v>
      </c>
      <c r="F3" s="21" t="s">
        <v>8</v>
      </c>
      <c r="G3" s="34" t="s">
        <v>8</v>
      </c>
    </row>
    <row r="4" spans="1:7" ht="30" customHeight="1">
      <c r="A4" s="36"/>
      <c r="B4" s="66" t="s">
        <v>30</v>
      </c>
      <c r="C4" s="16"/>
      <c r="D4" s="18"/>
      <c r="E4" s="7"/>
      <c r="F4" s="22"/>
      <c r="G4" s="37"/>
    </row>
    <row r="5" spans="1:7" ht="15">
      <c r="A5" s="36"/>
      <c r="B5" s="1" t="s">
        <v>1</v>
      </c>
      <c r="C5" s="15">
        <v>2787</v>
      </c>
      <c r="D5" s="19">
        <v>2390</v>
      </c>
      <c r="E5" s="8">
        <v>2480</v>
      </c>
      <c r="F5" s="31">
        <v>2480</v>
      </c>
      <c r="G5" s="38">
        <v>2580</v>
      </c>
    </row>
    <row r="6" spans="1:7" ht="15">
      <c r="A6" s="36"/>
      <c r="B6" s="1" t="s">
        <v>2</v>
      </c>
      <c r="C6" s="15">
        <v>515</v>
      </c>
      <c r="D6" s="19">
        <v>515</v>
      </c>
      <c r="E6" s="8">
        <v>800</v>
      </c>
      <c r="F6" s="31">
        <v>800</v>
      </c>
      <c r="G6" s="38">
        <v>800</v>
      </c>
    </row>
    <row r="7" spans="1:7" ht="15">
      <c r="A7" s="36"/>
      <c r="B7" s="1" t="s">
        <v>3</v>
      </c>
      <c r="C7" s="15">
        <v>0</v>
      </c>
      <c r="D7" s="19">
        <v>0</v>
      </c>
      <c r="E7" s="8">
        <v>0</v>
      </c>
      <c r="F7" s="31">
        <v>0</v>
      </c>
      <c r="G7" s="38">
        <v>0</v>
      </c>
    </row>
    <row r="8" spans="1:7" ht="14.25" customHeight="1">
      <c r="A8" s="36"/>
      <c r="B8" s="5" t="s">
        <v>6</v>
      </c>
      <c r="C8" s="15">
        <v>287</v>
      </c>
      <c r="D8" s="19">
        <v>50</v>
      </c>
      <c r="E8" s="8">
        <v>50</v>
      </c>
      <c r="F8" s="31">
        <v>50</v>
      </c>
      <c r="G8" s="38">
        <v>50</v>
      </c>
    </row>
    <row r="9" spans="1:7" ht="15">
      <c r="A9" s="36"/>
      <c r="B9" s="4" t="s">
        <v>4</v>
      </c>
      <c r="C9" s="15">
        <f>SUM(C5:C8)</f>
        <v>3589</v>
      </c>
      <c r="D9" s="19">
        <f>SUM(D5:D8)</f>
        <v>2955</v>
      </c>
      <c r="E9" s="25">
        <f>SUM(E5:E8)</f>
        <v>3330</v>
      </c>
      <c r="F9" s="31">
        <f>SUM(F5:F8)</f>
        <v>3330</v>
      </c>
      <c r="G9" s="38">
        <f>SUM(G5:G8)</f>
        <v>3430</v>
      </c>
    </row>
    <row r="10" spans="1:7" ht="15">
      <c r="A10" s="36"/>
      <c r="B10" s="27"/>
      <c r="C10" s="39"/>
      <c r="D10" s="40"/>
      <c r="E10" s="41"/>
      <c r="F10" s="42"/>
      <c r="G10" s="43"/>
    </row>
    <row r="11" spans="1:7" ht="39.75" customHeight="1">
      <c r="A11" s="36"/>
      <c r="B11" s="65" t="s">
        <v>29</v>
      </c>
      <c r="C11" s="17" t="s">
        <v>0</v>
      </c>
      <c r="D11" s="32" t="s">
        <v>8</v>
      </c>
      <c r="E11" s="21" t="s">
        <v>8</v>
      </c>
      <c r="F11" s="21" t="s">
        <v>8</v>
      </c>
      <c r="G11" s="34" t="s">
        <v>8</v>
      </c>
    </row>
    <row r="12" spans="1:7" ht="15">
      <c r="A12" s="36"/>
      <c r="B12" s="1" t="s">
        <v>18</v>
      </c>
      <c r="C12" s="14">
        <v>1100</v>
      </c>
      <c r="D12" s="20">
        <v>700</v>
      </c>
      <c r="E12" s="9">
        <v>300</v>
      </c>
      <c r="F12" s="23">
        <v>300</v>
      </c>
      <c r="G12" s="44">
        <v>300</v>
      </c>
    </row>
    <row r="13" spans="1:7" ht="15">
      <c r="A13" s="36"/>
      <c r="B13" s="1" t="s">
        <v>17</v>
      </c>
      <c r="C13" s="14">
        <v>60</v>
      </c>
      <c r="D13" s="20">
        <v>2000</v>
      </c>
      <c r="E13" s="9">
        <v>6000</v>
      </c>
      <c r="F13" s="23">
        <v>3000</v>
      </c>
      <c r="G13" s="44">
        <v>200</v>
      </c>
    </row>
    <row r="14" spans="1:7" ht="15">
      <c r="A14" s="36"/>
      <c r="B14" s="1" t="s">
        <v>16</v>
      </c>
      <c r="C14" s="14">
        <v>247</v>
      </c>
      <c r="D14" s="20">
        <v>250</v>
      </c>
      <c r="E14" s="9">
        <v>250</v>
      </c>
      <c r="F14" s="23">
        <v>250</v>
      </c>
      <c r="G14" s="44">
        <v>250</v>
      </c>
    </row>
    <row r="15" spans="1:7" ht="15">
      <c r="A15" s="36"/>
      <c r="B15" s="1" t="s">
        <v>25</v>
      </c>
      <c r="C15" s="14">
        <v>18</v>
      </c>
      <c r="D15" s="20">
        <v>18</v>
      </c>
      <c r="E15" s="9">
        <v>18</v>
      </c>
      <c r="F15" s="23">
        <v>18</v>
      </c>
      <c r="G15" s="44">
        <v>18</v>
      </c>
    </row>
    <row r="16" spans="1:7" ht="15">
      <c r="A16" s="36"/>
      <c r="B16" s="1" t="s">
        <v>20</v>
      </c>
      <c r="C16" s="14">
        <v>203</v>
      </c>
      <c r="D16" s="20">
        <v>200</v>
      </c>
      <c r="E16" s="9">
        <v>200</v>
      </c>
      <c r="F16" s="23">
        <v>200</v>
      </c>
      <c r="G16" s="44">
        <v>200</v>
      </c>
    </row>
    <row r="17" spans="1:7" ht="15">
      <c r="A17" s="36"/>
      <c r="B17" s="1" t="s">
        <v>19</v>
      </c>
      <c r="C17" s="14">
        <v>8</v>
      </c>
      <c r="D17" s="20">
        <v>8</v>
      </c>
      <c r="E17" s="9">
        <v>10</v>
      </c>
      <c r="F17" s="23">
        <v>10</v>
      </c>
      <c r="G17" s="44">
        <v>12</v>
      </c>
    </row>
    <row r="18" spans="1:7" ht="26.25">
      <c r="A18" s="36"/>
      <c r="B18" s="5" t="s">
        <v>26</v>
      </c>
      <c r="C18" s="14">
        <v>720</v>
      </c>
      <c r="D18" s="20">
        <v>140</v>
      </c>
      <c r="E18" s="9">
        <v>400</v>
      </c>
      <c r="F18" s="23">
        <v>400</v>
      </c>
      <c r="G18" s="44">
        <v>180</v>
      </c>
    </row>
    <row r="19" spans="1:7" ht="15">
      <c r="A19" s="36"/>
      <c r="B19" s="1" t="s">
        <v>27</v>
      </c>
      <c r="C19" s="14">
        <v>280</v>
      </c>
      <c r="D19" s="20">
        <v>220</v>
      </c>
      <c r="E19" s="9">
        <v>220</v>
      </c>
      <c r="F19" s="23">
        <v>220</v>
      </c>
      <c r="G19" s="44">
        <v>230</v>
      </c>
    </row>
    <row r="20" spans="1:7" ht="15">
      <c r="A20" s="36"/>
      <c r="B20" s="1" t="s">
        <v>21</v>
      </c>
      <c r="C20" s="14">
        <v>2</v>
      </c>
      <c r="D20" s="20"/>
      <c r="E20" s="9">
        <v>2</v>
      </c>
      <c r="F20" s="23">
        <v>2</v>
      </c>
      <c r="G20" s="44">
        <v>2</v>
      </c>
    </row>
    <row r="21" spans="1:7" ht="15">
      <c r="A21" s="36"/>
      <c r="B21" s="5" t="s">
        <v>28</v>
      </c>
      <c r="C21" s="14">
        <v>13</v>
      </c>
      <c r="D21" s="20">
        <v>30</v>
      </c>
      <c r="E21" s="9">
        <v>30</v>
      </c>
      <c r="F21" s="23">
        <v>30</v>
      </c>
      <c r="G21" s="44">
        <v>30</v>
      </c>
    </row>
    <row r="22" spans="1:7" ht="26.25">
      <c r="A22" s="36"/>
      <c r="B22" s="5" t="s">
        <v>23</v>
      </c>
      <c r="C22" s="14">
        <v>960</v>
      </c>
      <c r="D22" s="20">
        <v>960</v>
      </c>
      <c r="E22" s="9">
        <v>960</v>
      </c>
      <c r="F22" s="23">
        <v>960</v>
      </c>
      <c r="G22" s="44">
        <v>960</v>
      </c>
    </row>
    <row r="23" spans="1:7" ht="15">
      <c r="A23" s="36"/>
      <c r="B23" s="1" t="s">
        <v>22</v>
      </c>
      <c r="C23" s="14">
        <v>62</v>
      </c>
      <c r="D23" s="20">
        <v>457</v>
      </c>
      <c r="E23" s="9">
        <v>290</v>
      </c>
      <c r="F23" s="23">
        <v>290</v>
      </c>
      <c r="G23" s="44">
        <v>290</v>
      </c>
    </row>
    <row r="24" spans="1:7" ht="15">
      <c r="A24" s="36"/>
      <c r="B24" s="2" t="s">
        <v>7</v>
      </c>
      <c r="C24" s="14">
        <f>SUM(C12:C23)</f>
        <v>3673</v>
      </c>
      <c r="D24" s="20">
        <f>SUM(D12:D23)</f>
        <v>4983</v>
      </c>
      <c r="E24" s="26">
        <f>SUM(E12:E23)</f>
        <v>8680</v>
      </c>
      <c r="F24" s="23">
        <f>SUM(F12:F23)</f>
        <v>5680</v>
      </c>
      <c r="G24" s="44">
        <f>SUM(G12:G23)</f>
        <v>2672</v>
      </c>
    </row>
    <row r="25" spans="1:7" ht="15">
      <c r="A25" s="36"/>
      <c r="B25" s="27"/>
      <c r="C25" s="39"/>
      <c r="D25" s="40"/>
      <c r="E25" s="41"/>
      <c r="F25" s="42"/>
      <c r="G25" s="43"/>
    </row>
    <row r="26" spans="1:7" ht="15">
      <c r="A26" s="36"/>
      <c r="B26" s="2" t="s">
        <v>9</v>
      </c>
      <c r="C26" s="15">
        <f>C9-C24</f>
        <v>-84</v>
      </c>
      <c r="D26" s="19">
        <f>D9-D24</f>
        <v>-2028</v>
      </c>
      <c r="E26" s="25">
        <f>E9-E24</f>
        <v>-5350</v>
      </c>
      <c r="F26" s="24">
        <f>F9-F24</f>
        <v>-2350</v>
      </c>
      <c r="G26" s="45">
        <f>G9-G24</f>
        <v>758</v>
      </c>
    </row>
    <row r="27" spans="1:7" ht="15">
      <c r="A27" s="36"/>
      <c r="B27" s="27"/>
      <c r="C27" s="39"/>
      <c r="D27" s="40"/>
      <c r="E27" s="54"/>
      <c r="F27" s="42"/>
      <c r="G27" s="43"/>
    </row>
    <row r="28" spans="1:7" ht="15">
      <c r="A28" s="36"/>
      <c r="B28" s="6" t="s">
        <v>10</v>
      </c>
      <c r="C28" s="14">
        <v>0</v>
      </c>
      <c r="D28" s="20">
        <v>0</v>
      </c>
      <c r="E28" s="26">
        <v>0</v>
      </c>
      <c r="F28" s="23">
        <v>0</v>
      </c>
      <c r="G28" s="44">
        <v>0</v>
      </c>
    </row>
    <row r="29" spans="1:7" ht="15">
      <c r="A29" s="36"/>
      <c r="B29" s="27"/>
      <c r="C29" s="39"/>
      <c r="D29" s="40"/>
      <c r="E29" s="54"/>
      <c r="F29" s="42"/>
      <c r="G29" s="43"/>
    </row>
    <row r="30" spans="1:7" ht="30" customHeight="1">
      <c r="A30" s="46"/>
      <c r="B30" s="4" t="s">
        <v>11</v>
      </c>
      <c r="C30" s="15">
        <f>C26-C28</f>
        <v>-84</v>
      </c>
      <c r="D30" s="19">
        <f>D26-D28</f>
        <v>-2028</v>
      </c>
      <c r="E30" s="25">
        <f>E26-E28</f>
        <v>-5350</v>
      </c>
      <c r="F30" s="24">
        <f>F26-F28</f>
        <v>-2350</v>
      </c>
      <c r="G30" s="45">
        <f>G26-G28</f>
        <v>758</v>
      </c>
    </row>
    <row r="31" spans="1:7" ht="30" customHeight="1">
      <c r="A31" s="63"/>
      <c r="B31" s="4" t="s">
        <v>12</v>
      </c>
      <c r="C31" s="15">
        <v>13000</v>
      </c>
      <c r="D31" s="19">
        <f>C31+D30</f>
        <v>10972</v>
      </c>
      <c r="E31" s="25">
        <f>D31+E30</f>
        <v>5622</v>
      </c>
      <c r="F31" s="24">
        <f>SUM(E31+F30)</f>
        <v>3272</v>
      </c>
      <c r="G31" s="47">
        <f>F31+G30</f>
        <v>4030</v>
      </c>
    </row>
    <row r="32" spans="1:7" ht="12.75">
      <c r="A32" s="33"/>
      <c r="B32" s="27"/>
      <c r="C32" s="27"/>
      <c r="D32" s="27"/>
      <c r="E32" s="27"/>
      <c r="F32" s="27"/>
      <c r="G32" s="48"/>
    </row>
    <row r="33" spans="1:7" ht="0.75" customHeight="1">
      <c r="A33" s="33"/>
      <c r="B33" s="10"/>
      <c r="C33" s="12"/>
      <c r="D33" s="13"/>
      <c r="E33" s="11"/>
      <c r="F33" s="11"/>
      <c r="G33" s="48"/>
    </row>
    <row r="34" spans="1:7" ht="0.75" customHeight="1">
      <c r="A34" s="33"/>
      <c r="B34" s="10"/>
      <c r="C34" s="11"/>
      <c r="D34" s="12"/>
      <c r="E34" s="11"/>
      <c r="F34" s="11"/>
      <c r="G34" s="48"/>
    </row>
    <row r="35" spans="1:7" ht="12.75" hidden="1">
      <c r="A35" s="33"/>
      <c r="B35" s="10"/>
      <c r="C35" s="11"/>
      <c r="D35" s="11"/>
      <c r="E35" s="12"/>
      <c r="F35" s="11"/>
      <c r="G35" s="48"/>
    </row>
    <row r="36" spans="1:7" ht="12.75">
      <c r="A36" s="64"/>
      <c r="B36" s="27"/>
      <c r="C36" s="27"/>
      <c r="D36" s="27"/>
      <c r="E36" s="27"/>
      <c r="F36" s="27"/>
      <c r="G36" s="48"/>
    </row>
    <row r="37" spans="1:7" ht="22.5" customHeight="1" thickBot="1">
      <c r="A37" s="49"/>
      <c r="B37" s="50" t="s">
        <v>13</v>
      </c>
      <c r="C37" s="51">
        <f>C31-C33-C34-C35</f>
        <v>13000</v>
      </c>
      <c r="D37" s="52">
        <f>D31-D33-D34-D35</f>
        <v>10972</v>
      </c>
      <c r="E37" s="52">
        <f>E31-E33-E34-E35</f>
        <v>5622</v>
      </c>
      <c r="F37" s="52">
        <f>F31-F33-F34-F35</f>
        <v>3272</v>
      </c>
      <c r="G37" s="53">
        <f>G31-G33-G34-G35</f>
        <v>4030</v>
      </c>
    </row>
    <row r="39" spans="2:5" ht="12.75">
      <c r="B39" s="27"/>
      <c r="C39" s="27"/>
      <c r="D39" s="28"/>
      <c r="E39" s="27"/>
    </row>
    <row r="40" spans="2:5" ht="12.75">
      <c r="B40" s="29"/>
      <c r="D40" s="29"/>
      <c r="E40" s="27"/>
    </row>
    <row r="41" spans="2:5" ht="12.75">
      <c r="B41" s="29"/>
      <c r="C41" s="29"/>
      <c r="D41" s="29"/>
      <c r="E41" s="27"/>
    </row>
    <row r="42" spans="2:5" ht="12.75">
      <c r="B42" s="29"/>
      <c r="C42" s="29"/>
      <c r="D42" s="30" t="s">
        <v>15</v>
      </c>
      <c r="E42" s="27"/>
    </row>
    <row r="43" spans="2:5" ht="12.75">
      <c r="B43" s="29"/>
      <c r="C43" s="29"/>
      <c r="D43" s="29"/>
      <c r="E43" s="27"/>
    </row>
    <row r="44" spans="2:5" ht="12.75">
      <c r="B44" s="29"/>
      <c r="C44" s="29"/>
      <c r="D44" s="29"/>
      <c r="E44" s="27"/>
    </row>
    <row r="45" spans="2:5" ht="12.75">
      <c r="B45" s="29"/>
      <c r="C45" s="29"/>
      <c r="D45" s="29"/>
      <c r="E45" s="27"/>
    </row>
    <row r="46" spans="2:5" ht="12.75">
      <c r="B46" s="29"/>
      <c r="C46" s="29"/>
      <c r="D46" s="29"/>
      <c r="E46" s="27"/>
    </row>
  </sheetData>
  <sheetProtection/>
  <mergeCells count="1">
    <mergeCell ref="A1:G1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Win8</cp:lastModifiedBy>
  <cp:lastPrinted>2017-12-11T06:04:49Z</cp:lastPrinted>
  <dcterms:created xsi:type="dcterms:W3CDTF">2005-11-01T11:45:30Z</dcterms:created>
  <dcterms:modified xsi:type="dcterms:W3CDTF">2017-12-11T06:19:08Z</dcterms:modified>
  <cp:category/>
  <cp:version/>
  <cp:contentType/>
  <cp:contentStatus/>
</cp:coreProperties>
</file>